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Ремонт двигателя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<sst xmlns="http://schemas.openxmlformats.org/spreadsheetml/2006/main" count="32" uniqueCount="32">
  <si>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</si>
  <si>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Наименование</t>
  </si>
  <si>
    <t>Стоимость</t>
  </si>
  <si>
    <t>работы</t>
  </si>
  <si>
    <t>запчасти</t>
  </si>
  <si>
    <t>Промежуточный итог:</t>
  </si>
  <si>
    <t>Мастерская K-POWER</t>
  </si>
  <si>
    <t>ИП Бедин А.Ю.</t>
  </si>
  <si>
    <t>ОГРН 310165021100101 от 30.07.10</t>
  </si>
  <si>
    <t>E-mail:</t>
  </si>
  <si>
    <t>x500@mail.ru</t>
  </si>
  <si>
    <t>Сот.телефон:</t>
  </si>
  <si>
    <t>8-905-373-45-48</t>
  </si>
  <si>
    <t>Типовая смета (24.01.16)</t>
  </si>
  <si>
    <t>http://k-power.ru</t>
  </si>
  <si>
    <t>г. Набережные Челны, РТ, РФ</t>
  </si>
  <si>
    <r>
      <t>*</t>
    </r>
    <r>
      <rPr>
        <b/>
        <sz val="10"/>
        <rFont val="Arial Cyr"/>
        <family val="0"/>
      </rPr>
      <t>*</t>
    </r>
    <r>
      <rPr>
        <sz val="10"/>
        <rFont val="Arial Cyr"/>
        <family val="0"/>
      </rPr>
      <t xml:space="preserve"> При повреждениях стержней клапанов (задиры, износ), клапана ремонту не подлежат и заменяются на новые</t>
    </r>
  </si>
  <si>
    <t>Опрессовка *</t>
  </si>
  <si>
    <t>* Необязательная операция, выполняется при подозрениях на уход ОЖ в камеры сгорания</t>
  </si>
  <si>
    <t>Ремонт ГБЦ ЗМЗ 406 \ 409 (в т.ч. "ЕВРО") под газ  (16 кл)</t>
  </si>
  <si>
    <r>
      <t xml:space="preserve">Направляющие втулки, </t>
    </r>
    <r>
      <rPr>
        <b/>
        <sz val="10"/>
        <rFont val="Arial Cyr"/>
        <family val="0"/>
      </rPr>
      <t>бронза</t>
    </r>
    <r>
      <rPr>
        <sz val="10"/>
        <rFont val="Arial Cyr"/>
        <family val="0"/>
      </rPr>
      <t>, 16 шт</t>
    </r>
  </si>
  <si>
    <r>
      <t xml:space="preserve">Маслосъемные колпачки </t>
    </r>
    <r>
      <rPr>
        <b/>
        <sz val="10"/>
        <rFont val="Arial Cyr"/>
        <family val="0"/>
      </rPr>
      <t xml:space="preserve">Резерв </t>
    </r>
    <r>
      <rPr>
        <sz val="10"/>
        <rFont val="Arial Cyr"/>
        <family val="0"/>
      </rPr>
      <t>16 шт</t>
    </r>
  </si>
  <si>
    <r>
      <t xml:space="preserve">Седло клапана 16 шт </t>
    </r>
    <r>
      <rPr>
        <b/>
        <sz val="10"/>
        <rFont val="Arial Cyr"/>
        <family val="0"/>
      </rPr>
      <t>(жаропрочная сталь)</t>
    </r>
    <r>
      <rPr>
        <sz val="10"/>
        <rFont val="Arial Cyr"/>
        <family val="0"/>
      </rPr>
      <t xml:space="preserve">, </t>
    </r>
    <r>
      <rPr>
        <sz val="9"/>
        <rFont val="Arial Cyr"/>
        <family val="0"/>
      </rPr>
      <t>материал + изг.</t>
    </r>
  </si>
  <si>
    <t xml:space="preserve">Химическая мойка ГБЦ </t>
  </si>
  <si>
    <t>Рассухарить клапана, 16 шт</t>
  </si>
  <si>
    <t>Засухарить клапана, 16 шт</t>
  </si>
  <si>
    <t>Перепрессовка направляющих + разворачивание (калибр.развертка)</t>
  </si>
  <si>
    <t>Правка фаски седла (станок + профилированный резец), 16 шт</t>
  </si>
  <si>
    <t>Замена маслосъёмного колпачка (16 шт)</t>
  </si>
  <si>
    <t xml:space="preserve">Фрезеровка подошвы ГБЦ </t>
  </si>
  <si>
    <t>Замена серийного седла (без правки гнезда) 16 шт</t>
  </si>
  <si>
    <t>Восстановление клапанов (чистка, шлифовка фасок) 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</si>
</sst>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1">
    <font>
      <sz val="10"/>
      <name val="Arial Cyr"/>
      <family val="0"/>
    </font>
    <font>
      <b/>
      <sz val="13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Black"/>
      <family val="2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Black"/>
      <family val="2"/>
    </font>
    <font>
      <sz val="9"/>
      <name val="Arial Cyr"/>
      <family val="0"/>
    </font>
    <font>
      <sz val="10"/>
      <color indexed="8"/>
      <name val="Arial Cy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Black"/>
      <family val="2"/>
    </font>
    <font>
      <sz val="10"/>
      <color theme="1"/>
      <name val="Arial C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 horizontal="center"/>
    </xf>
    <xf numFmtId="0" fontId="24" fillId="33" borderId="0" xfId="0" applyFont="1" applyFill="1" applyAlignment="1">
      <alignment vertical="center" wrapText="1"/>
    </xf>
    <xf numFmtId="0" fontId="35" fillId="33" borderId="0" xfId="42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35" fillId="0" borderId="0" xfId="42" applyAlignment="1">
      <alignment/>
    </xf>
    <xf numFmtId="0" fontId="0" fillId="0" borderId="0" xfId="0" applyBorder="1" applyAlignment="1" quotePrefix="1">
      <alignment horizontal="left" wrapText="1"/>
    </xf>
    <xf numFmtId="0" fontId="49" fillId="0" borderId="0" xfId="42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50" fillId="0" borderId="24" xfId="0" applyFont="1" applyBorder="1" applyAlignment="1">
      <alignment vertical="top" wrapText="1"/>
    </xf>
    <xf numFmtId="0" fontId="50" fillId="0" borderId="24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500@mail.ru" TargetMode="External" /><Relationship Id="rId2" Type="http://schemas.openxmlformats.org/officeDocument/2006/relationships/hyperlink" Target="http://k-power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5.125" style="0" customWidth="1"/>
    <col min="2" max="2" width="61.00390625" style="0" customWidth="1"/>
    <col min="3" max="3" width="12.50390625" style="0" customWidth="1"/>
  </cols>
  <sheetData>
    <row r="1" spans="1:3" ht="16.5">
      <c r="A1" s="19" t="s">
        <v>19</v>
      </c>
      <c r="B1" s="20"/>
      <c r="C1" s="21"/>
    </row>
    <row r="2" spans="1:3" ht="17.25" thickBot="1">
      <c r="A2" s="22" t="s">
        <v>13</v>
      </c>
      <c r="B2" s="23"/>
      <c r="C2" s="24"/>
    </row>
    <row r="3" spans="1:3" ht="12.75">
      <c r="A3" s="14" t="s">
        <v>0</v>
      </c>
      <c r="B3" s="15" t="s">
        <v>1</v>
      </c>
      <c r="C3" s="16" t="s">
        <v>2</v>
      </c>
    </row>
    <row r="4" spans="1:3" ht="12.75">
      <c r="A4" s="6"/>
      <c r="B4" s="3"/>
      <c r="C4" s="7"/>
    </row>
    <row r="5" spans="1:3" ht="12.75">
      <c r="A5" s="17"/>
      <c r="B5" s="10" t="s">
        <v>4</v>
      </c>
      <c r="C5" s="18"/>
    </row>
    <row r="6" spans="1:3" ht="12.75">
      <c r="A6" s="1">
        <v>1</v>
      </c>
      <c r="B6" s="36" t="s">
        <v>20</v>
      </c>
      <c r="C6" s="4">
        <v>3600</v>
      </c>
    </row>
    <row r="7" spans="1:3" ht="12.75">
      <c r="A7" s="37">
        <v>2</v>
      </c>
      <c r="B7" s="36" t="s">
        <v>21</v>
      </c>
      <c r="C7" s="4">
        <v>200</v>
      </c>
    </row>
    <row r="8" spans="1:3" ht="12.75">
      <c r="A8" s="1">
        <v>3</v>
      </c>
      <c r="B8" s="2" t="s">
        <v>22</v>
      </c>
      <c r="C8" s="4">
        <f>250*16</f>
        <v>4000</v>
      </c>
    </row>
    <row r="9" spans="1:3" ht="12.75">
      <c r="A9" s="1"/>
      <c r="B9" s="36"/>
      <c r="C9" s="4"/>
    </row>
    <row r="10" spans="1:3" ht="12.75">
      <c r="A10" s="1"/>
      <c r="B10" s="10" t="s">
        <v>3</v>
      </c>
      <c r="C10" s="4"/>
    </row>
    <row r="11" spans="1:3" ht="12.75">
      <c r="A11" s="1">
        <v>1</v>
      </c>
      <c r="B11" s="38" t="s">
        <v>23</v>
      </c>
      <c r="C11" s="4">
        <v>500</v>
      </c>
    </row>
    <row r="12" spans="1:3" ht="12.75">
      <c r="A12" s="1">
        <v>2</v>
      </c>
      <c r="B12" s="9" t="s">
        <v>17</v>
      </c>
      <c r="C12" s="4">
        <v>900</v>
      </c>
    </row>
    <row r="13" spans="1:3" ht="12.75">
      <c r="A13" s="1">
        <v>2</v>
      </c>
      <c r="B13" s="2" t="s">
        <v>24</v>
      </c>
      <c r="C13" s="4">
        <f>16*30</f>
        <v>480</v>
      </c>
    </row>
    <row r="14" spans="1:3" ht="12.75">
      <c r="A14" s="1">
        <v>3</v>
      </c>
      <c r="B14" s="2" t="s">
        <v>25</v>
      </c>
      <c r="C14" s="4">
        <f>16*30</f>
        <v>480</v>
      </c>
    </row>
    <row r="15" spans="1:3" ht="12.75">
      <c r="A15" s="1">
        <v>4</v>
      </c>
      <c r="B15" s="38" t="s">
        <v>26</v>
      </c>
      <c r="C15" s="4">
        <f>60*16</f>
        <v>960</v>
      </c>
    </row>
    <row r="16" spans="1:3" ht="12.75">
      <c r="A16" s="1">
        <v>5</v>
      </c>
      <c r="B16" s="2" t="s">
        <v>27</v>
      </c>
      <c r="C16" s="4">
        <f>150*16</f>
        <v>2400</v>
      </c>
    </row>
    <row r="17" spans="1:3" ht="12.75">
      <c r="A17" s="1">
        <v>6</v>
      </c>
      <c r="B17" s="39" t="s">
        <v>28</v>
      </c>
      <c r="C17" s="4">
        <f>25*16</f>
        <v>400</v>
      </c>
    </row>
    <row r="18" spans="1:3" ht="12.75">
      <c r="A18" s="1">
        <v>7</v>
      </c>
      <c r="B18" s="36" t="s">
        <v>29</v>
      </c>
      <c r="C18" s="4">
        <v>500</v>
      </c>
    </row>
    <row r="19" spans="1:3" ht="12.75">
      <c r="A19" s="1">
        <v>8</v>
      </c>
      <c r="B19" s="9" t="s">
        <v>30</v>
      </c>
      <c r="C19" s="4">
        <f>250*16</f>
        <v>4000</v>
      </c>
    </row>
    <row r="20" spans="1:3" ht="12.75">
      <c r="A20" s="1">
        <v>9</v>
      </c>
      <c r="B20" s="40" t="s">
        <v>31</v>
      </c>
      <c r="C20" s="4">
        <f>16*60</f>
        <v>960</v>
      </c>
    </row>
    <row r="21" spans="1:3" ht="12.75">
      <c r="A21" s="1"/>
      <c r="B21" s="41"/>
      <c r="C21" s="4"/>
    </row>
    <row r="22" spans="1:3" ht="13.5" thickBot="1">
      <c r="A22" s="1"/>
      <c r="B22" s="8"/>
      <c r="C22" s="11"/>
    </row>
    <row r="23" spans="1:3" ht="13.5" thickBot="1">
      <c r="A23" s="25" t="s">
        <v>5</v>
      </c>
      <c r="B23" s="26"/>
      <c r="C23" s="5">
        <f>SUM(C4:C22)</f>
        <v>19380</v>
      </c>
    </row>
    <row r="24" spans="1:3" ht="12.75">
      <c r="A24" s="13"/>
      <c r="B24" s="13"/>
      <c r="C24" s="12"/>
    </row>
    <row r="25" spans="1:3" ht="26.25">
      <c r="A25" s="13"/>
      <c r="B25" s="32" t="s">
        <v>18</v>
      </c>
      <c r="C25" s="12"/>
    </row>
    <row r="26" spans="1:3" ht="26.25">
      <c r="A26" s="13"/>
      <c r="B26" s="32" t="s">
        <v>16</v>
      </c>
      <c r="C26" s="12"/>
    </row>
    <row r="27" spans="1:3" ht="12.75">
      <c r="A27" s="13"/>
      <c r="B27" s="13"/>
      <c r="C27" s="12"/>
    </row>
    <row r="28" spans="1:3" ht="12.75">
      <c r="A28" s="13"/>
      <c r="B28" s="13"/>
      <c r="C28" s="12"/>
    </row>
    <row r="32" ht="15.75">
      <c r="B32" s="27" t="s">
        <v>6</v>
      </c>
    </row>
    <row r="33" ht="15.75">
      <c r="B33" s="33" t="s">
        <v>14</v>
      </c>
    </row>
    <row r="34" ht="15.75">
      <c r="B34" s="27"/>
    </row>
    <row r="35" ht="12.75">
      <c r="B35" s="34" t="s">
        <v>15</v>
      </c>
    </row>
    <row r="36" ht="12.75">
      <c r="B36" s="35" t="s">
        <v>7</v>
      </c>
    </row>
    <row r="37" ht="12.75">
      <c r="B37" s="34" t="s">
        <v>8</v>
      </c>
    </row>
    <row r="38" spans="2:3" ht="15">
      <c r="B38" s="28" t="s">
        <v>9</v>
      </c>
      <c r="C38" s="29" t="s">
        <v>10</v>
      </c>
    </row>
    <row r="39" spans="2:3" ht="15">
      <c r="B39" s="28" t="s">
        <v>11</v>
      </c>
      <c r="C39" s="30" t="s">
        <v>12</v>
      </c>
    </row>
    <row r="41" ht="12.75">
      <c r="B41" s="31"/>
    </row>
  </sheetData>
  <sheetProtection/>
  <mergeCells count="3">
    <mergeCell ref="A1:C1"/>
    <mergeCell ref="A2:C2"/>
    <mergeCell ref="A23:B23"/>
  </mergeCells>
  <hyperlinks>
    <hyperlink ref="C38" r:id="rId1" display="mailto:x500@mail.ru"/>
    <hyperlink ref="B33" r:id="rId2" display="http://k-power.ru"/>
  </hyperlink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Квазар</dc:creator>
  <cp:keywords/>
  <dc:description/>
  <cp:lastModifiedBy>КВАЗАР</cp:lastModifiedBy>
  <cp:lastPrinted>2016-01-24T05:52:59Z</cp:lastPrinted>
  <dcterms:created xsi:type="dcterms:W3CDTF">2006-11-04T07:50:10Z</dcterms:created>
  <dcterms:modified xsi:type="dcterms:W3CDTF">2016-01-24T06:17:33Z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